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0" sheetId="5" r:id="rId1"/>
  </sheets>
  <calcPr calcId="162913"/>
</workbook>
</file>

<file path=xl/calcChain.xml><?xml version="1.0" encoding="utf-8"?>
<calcChain xmlns="http://schemas.openxmlformats.org/spreadsheetml/2006/main">
  <c r="C12" i="5" l="1"/>
  <c r="C42" i="5" l="1"/>
  <c r="C13" i="5"/>
  <c r="E59" i="5" l="1"/>
  <c r="E58" i="5"/>
  <c r="E57" i="5"/>
  <c r="E56" i="5"/>
  <c r="E55" i="5"/>
  <c r="E54" i="5"/>
  <c r="E53" i="5"/>
  <c r="F52" i="5"/>
  <c r="D52" i="5"/>
  <c r="C52" i="5"/>
  <c r="E52" i="5" l="1"/>
</calcChain>
</file>

<file path=xl/sharedStrings.xml><?xml version="1.0" encoding="utf-8"?>
<sst xmlns="http://schemas.openxmlformats.org/spreadsheetml/2006/main" count="90" uniqueCount="90">
  <si>
    <t>Anexa nr. 2</t>
  </si>
  <si>
    <t xml:space="preserve">la decizia Consiliului </t>
  </si>
  <si>
    <t>municipal Chişinău</t>
  </si>
  <si>
    <t>Componența</t>
  </si>
  <si>
    <t>Descriere</t>
  </si>
  <si>
    <t>Codul economic</t>
  </si>
  <si>
    <t>3</t>
  </si>
  <si>
    <t>VENITURI, total</t>
  </si>
  <si>
    <t>1. Venituri proprii</t>
  </si>
  <si>
    <t>Impozitul pe venitul persoanelor fizice ce desfăsoară activități independente în domeniul comerțului</t>
  </si>
  <si>
    <t>111124</t>
  </si>
  <si>
    <t>Impozitul pe bunurile imobiliare ale persoanelor juridice</t>
  </si>
  <si>
    <t>113210</t>
  </si>
  <si>
    <t>Impozitul pe bunurile imobiliare achitat de către persoanele juridice și fizice înregistrate în calitate de întreprinzător din valoarea estimată (de piațâ) a bunurilor imobiliare</t>
  </si>
  <si>
    <t>113230</t>
  </si>
  <si>
    <t>Impozitul pe bunurile imobiliare achitat de către persoanele fizice cetățeni din valoarea estimată (de piață) a bunurilor imobiliare</t>
  </si>
  <si>
    <t>113240</t>
  </si>
  <si>
    <t>Impozit privat încasat în bugetul local de nivelul II</t>
  </si>
  <si>
    <t>113312</t>
  </si>
  <si>
    <t>Taxa de piață</t>
  </si>
  <si>
    <t>114411</t>
  </si>
  <si>
    <t>Taxa pentru amenajarea teritoriului</t>
  </si>
  <si>
    <t>114412</t>
  </si>
  <si>
    <t>Taxa pentru prestarea serviciilor de transport auto de călători pe teritoriul municipiilor, orașelor și satelor (comunelor)</t>
  </si>
  <si>
    <t>114413</t>
  </si>
  <si>
    <t>Taxa de plasare (amplasare) a publicității (reclamei)</t>
  </si>
  <si>
    <t>114414</t>
  </si>
  <si>
    <t>Taxa pentru dispozitivele publicitare</t>
  </si>
  <si>
    <t>114415</t>
  </si>
  <si>
    <t>Taxa pentru parcare</t>
  </si>
  <si>
    <t>114416</t>
  </si>
  <si>
    <t>Taxa pentru unitățile comerciale și/sau de prestări servicii</t>
  </si>
  <si>
    <t>114418</t>
  </si>
  <si>
    <t>Taxa pentru cazare</t>
  </si>
  <si>
    <t>114421</t>
  </si>
  <si>
    <t>Taxa pentru aplicarea simbolicii locale</t>
  </si>
  <si>
    <t>114423</t>
  </si>
  <si>
    <t>Taxa pentru patenta de întreprinzător</t>
  </si>
  <si>
    <t>114522</t>
  </si>
  <si>
    <t>Taxa pentru apă</t>
  </si>
  <si>
    <t>114611</t>
  </si>
  <si>
    <t>Taxa pentru extragerea mineralelor utile</t>
  </si>
  <si>
    <t>114612</t>
  </si>
  <si>
    <t>Taxa pentru efectuarea explorărilor geologice</t>
  </si>
  <si>
    <t>114622</t>
  </si>
  <si>
    <t>Dividende primite de la cota-parte a proprietății publice în societățile pe acțiuni în bugetul local de nivelul II</t>
  </si>
  <si>
    <t>141222</t>
  </si>
  <si>
    <t>Defalcări de la profitul net al întreprinderilor de stat (municipale) în bugetul local de nivelul II</t>
  </si>
  <si>
    <t>141232</t>
  </si>
  <si>
    <t>Arenda terenurilor cu altă destinație decât cea agricolă încasată în bugetul local de nivelul II</t>
  </si>
  <si>
    <t>141532</t>
  </si>
  <si>
    <t>Taxa de organizare a licitațiilor și loteriilor pe teritoriul unității administrativ-teritoriale</t>
  </si>
  <si>
    <t>142211</t>
  </si>
  <si>
    <t>142214</t>
  </si>
  <si>
    <t>Plata pentru locațiunea bunurilor patrimoniului public încasată în bugetul local de nivelul II</t>
  </si>
  <si>
    <t>142251</t>
  </si>
  <si>
    <t>Amenzi și sancțiuni contravenționale încasate în bugetul local de nivelul II</t>
  </si>
  <si>
    <t>143120</t>
  </si>
  <si>
    <t>Alte venituri încasate în bugetele locale de nivelul II</t>
  </si>
  <si>
    <t>145141</t>
  </si>
  <si>
    <t>2. Defalcări de la impozitele și taxele de stat</t>
  </si>
  <si>
    <t>Impozit pe venitul reținut din salariu</t>
  </si>
  <si>
    <t>111110</t>
  </si>
  <si>
    <t>Impozitul pe venitul persoanelor fizice spre plată/achitat</t>
  </si>
  <si>
    <t>111121</t>
  </si>
  <si>
    <t>Impozit pe venitul aferent operațiunilor de predare în posesie și/sau folosință a proprietății imobiliare</t>
  </si>
  <si>
    <t>111130</t>
  </si>
  <si>
    <t>3. Încasări de la prestarea serviciilor cu plată</t>
  </si>
  <si>
    <t>4. Plata pentru locaţiunea bunurilor patrimoniului public</t>
  </si>
  <si>
    <t>5. Taxă la cumpărarea valutei străine de către persoanele fizice în casele de schimb valutar</t>
  </si>
  <si>
    <t>6. Donaţiile voluntare interne pentru instituţiile bugetare</t>
  </si>
  <si>
    <t>Transferuri curente primite cu destinație specială între bugetul de stat şi bugetele locale de nivelul II pentru învăţământul preşcolar, primar, secundar general, special şi complementar</t>
  </si>
  <si>
    <t>Transferuri curente primite cu destinație specială între bugetul de stat şi bugetele locale de nivelul II pentru asigurarea și asistența socială</t>
  </si>
  <si>
    <t>Transferuri curente primite cu destinație specială între bugetul de stat şi bugetele locale de nivelul II pentru școli sportive</t>
  </si>
  <si>
    <t>Transferuri curente primite cu destinaţie specială între instituţiile bugetului de stat şi instituţiile bugetelor locale de nivelul II (transferuri din Fondul republican de  susținere socială a populației)</t>
  </si>
  <si>
    <t>Transferuri curente primite cu destinație specială între bugetul de stat şi bugetele locale de nivelul II pentru infrastructura drumurilor</t>
  </si>
  <si>
    <t>SECRETAR INTERIMAR AL CONSILIULUI</t>
  </si>
  <si>
    <t>Adrian TALMACI</t>
  </si>
  <si>
    <t xml:space="preserve">Alte transferuri curente primite cu destinație generală între bugetul de stat şi bugetele locale de nivelul II </t>
  </si>
  <si>
    <t>Suma        (mii lei)</t>
  </si>
  <si>
    <t xml:space="preserve">Transferuri capitale primite cu destinație specială între bugetul de stat şi bugetele locale de nivelul II </t>
  </si>
  <si>
    <t>Plata pentru certificatele de urbanism și autorizările de construire sau desființare încasată în bugetul local de nivelul II</t>
  </si>
  <si>
    <t>var I</t>
  </si>
  <si>
    <t>nr.          din                2019</t>
  </si>
  <si>
    <t>veniturilor bugetului municipal Chişinău pe anul 2020</t>
  </si>
  <si>
    <t xml:space="preserve">Impozitul funciar al persoanelor juridice și fizice, înregistrate în calitate de întreprinzător </t>
  </si>
  <si>
    <t>Impozitul unic perceput de la rezidenții parcurilor pentru tehnologia informației</t>
  </si>
  <si>
    <t>Impozit pe venitul persoanelor fizice în domeniul transportului rutier de persoane în regim de taxi</t>
  </si>
  <si>
    <t xml:space="preserve">7.Donatii voluntare pentru cheltuieli capitale din surse externe pentru institutiile bugetare                             </t>
  </si>
  <si>
    <t>8. Transferuri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</si>
</sst>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_(&quot;$&quot;* #,##0.00_);_(&quot;$&quot;* \(#,##0.00\);_(&quot;$&quot;* &quot;-&quot;??_);_(@_)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i/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MS Sans Serif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165" fontId="6" fillId="0" borderId="0" applyFont="0" applyFill="0" applyBorder="0" applyAlignment="0" applyProtection="0"/>
    <xf numFmtId="0" fontId="10" fillId="0" borderId="0"/>
    <xf numFmtId="0" fontId="10" fillId="0" borderId="0"/>
  </cellStyleXfs>
  <cellXfs count="50">
    <xf numFmtId="0" fontId="0" fillId="0" borderId="0" xfId="0"/>
    <xf numFmtId="0" fontId="2" fillId="0" borderId="0" xfId="1" applyFont="1"/>
    <xf numFmtId="0" fontId="3" fillId="0" borderId="0" xfId="2" applyFont="1" applyFill="1" applyAlignment="1">
      <alignment horizontal="left"/>
    </xf>
    <xf numFmtId="0" fontId="3" fillId="0" borderId="0" xfId="2" applyFont="1" applyFill="1" applyAlignment="1">
      <alignment horizontal="center"/>
    </xf>
    <xf numFmtId="0" fontId="2" fillId="0" borderId="0" xfId="2" applyFont="1"/>
    <xf numFmtId="0" fontId="3" fillId="0" borderId="0" xfId="2" applyFont="1" applyFill="1"/>
    <xf numFmtId="0" fontId="2" fillId="0" borderId="0" xfId="2" applyFont="1" applyAlignment="1">
      <alignment horizontal="center"/>
    </xf>
    <xf numFmtId="0" fontId="2" fillId="0" borderId="0" xfId="1" applyFont="1" applyAlignment="1">
      <alignment horizont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166" fontId="9" fillId="0" borderId="1" xfId="0" applyNumberFormat="1" applyFont="1" applyBorder="1" applyAlignment="1">
      <alignment horizontal="center" vertical="center"/>
    </xf>
    <xf numFmtId="0" fontId="3" fillId="0" borderId="1" xfId="2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1" xfId="2" applyNumberFormat="1" applyFont="1" applyFill="1" applyBorder="1" applyAlignment="1">
      <alignment horizontal="left" vertical="center" wrapText="1"/>
    </xf>
    <xf numFmtId="164" fontId="9" fillId="0" borderId="1" xfId="1" applyNumberFormat="1" applyFont="1" applyBorder="1" applyAlignment="1">
      <alignment horizontal="center" wrapText="1"/>
    </xf>
    <xf numFmtId="164" fontId="4" fillId="0" borderId="0" xfId="0" applyNumberFormat="1" applyFont="1" applyFill="1" applyAlignment="1">
      <alignment horizontal="right" vertical="center" indent="15"/>
    </xf>
    <xf numFmtId="0" fontId="4" fillId="0" borderId="0" xfId="0" applyNumberFormat="1" applyFont="1" applyFill="1" applyAlignment="1">
      <alignment horizontal="right" vertical="center" indent="2"/>
    </xf>
    <xf numFmtId="49" fontId="9" fillId="0" borderId="0" xfId="1" applyNumberFormat="1" applyFont="1" applyBorder="1" applyAlignment="1">
      <alignment horizontal="left" vertical="center" wrapText="1"/>
    </xf>
    <xf numFmtId="1" fontId="9" fillId="0" borderId="0" xfId="1" applyNumberFormat="1" applyFont="1" applyBorder="1" applyAlignment="1">
      <alignment horizontal="center"/>
    </xf>
    <xf numFmtId="164" fontId="9" fillId="0" borderId="0" xfId="1" applyNumberFormat="1" applyFont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left" vertical="center" wrapText="1"/>
    </xf>
    <xf numFmtId="49" fontId="4" fillId="0" borderId="1" xfId="4" applyNumberFormat="1" applyFont="1" applyFill="1" applyBorder="1" applyAlignment="1">
      <alignment horizontal="left" vertical="center" wrapText="1"/>
    </xf>
    <xf numFmtId="164" fontId="11" fillId="0" borderId="1" xfId="0" applyNumberFormat="1" applyFont="1" applyBorder="1"/>
    <xf numFmtId="0" fontId="11" fillId="0" borderId="1" xfId="0" applyFont="1" applyBorder="1"/>
    <xf numFmtId="0" fontId="11" fillId="0" borderId="0" xfId="0" applyFont="1"/>
    <xf numFmtId="49" fontId="4" fillId="0" borderId="2" xfId="4" applyNumberFormat="1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/>
    </xf>
    <xf numFmtId="49" fontId="9" fillId="0" borderId="4" xfId="1" applyNumberFormat="1" applyFont="1" applyBorder="1" applyAlignment="1">
      <alignment horizontal="left" vertical="center" wrapText="1"/>
    </xf>
    <xf numFmtId="1" fontId="9" fillId="0" borderId="4" xfId="1" applyNumberFormat="1" applyFont="1" applyBorder="1" applyAlignment="1">
      <alignment horizontal="center"/>
    </xf>
    <xf numFmtId="0" fontId="11" fillId="0" borderId="4" xfId="0" applyFont="1" applyBorder="1"/>
    <xf numFmtId="164" fontId="11" fillId="0" borderId="4" xfId="0" applyNumberFormat="1" applyFont="1" applyBorder="1"/>
    <xf numFmtId="0" fontId="9" fillId="2" borderId="5" xfId="5" applyNumberFormat="1" applyFont="1" applyFill="1" applyBorder="1" applyAlignment="1">
      <alignment horizontal="justify" wrapText="1"/>
    </xf>
    <xf numFmtId="0" fontId="12" fillId="0" borderId="5" xfId="2" applyFont="1" applyBorder="1" applyAlignment="1">
      <alignment vertical="top" wrapText="1"/>
    </xf>
    <xf numFmtId="0" fontId="11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164" fontId="0" fillId="0" borderId="0" xfId="0" applyNumberFormat="1"/>
    <xf numFmtId="0" fontId="11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Fill="1" applyAlignment="1">
      <alignment horizontal="right" vertical="top" wrapText="1"/>
    </xf>
    <xf numFmtId="164" fontId="3" fillId="0" borderId="0" xfId="0" applyNumberFormat="1" applyFont="1" applyFill="1" applyAlignment="1">
      <alignment horizontal="right" vertical="center"/>
    </xf>
    <xf numFmtId="0" fontId="4" fillId="0" borderId="0" xfId="2" applyFont="1" applyFill="1" applyAlignment="1">
      <alignment horizontal="center"/>
    </xf>
    <xf numFmtId="165" fontId="7" fillId="0" borderId="1" xfId="3" applyFont="1" applyFill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</cellXfs>
  <cellStyles count="6">
    <cellStyle name="Normal_Clas_econ_chelt_expend" xfId="4"/>
    <cellStyle name="Normal_Clas_venituri" xfId="5"/>
    <cellStyle name="Денежный_Anexa p-u nota inf pe a 2009" xfId="3"/>
    <cellStyle name="Обычный" xfId="0" builtinId="0"/>
    <cellStyle name="Обычный 2" xfId="1"/>
    <cellStyle name="Обычный_Anexa p-u nota inf pe a 200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view="pageBreakPreview" topLeftCell="A42" zoomScale="60" zoomScaleNormal="100" workbookViewId="0">
      <selection activeCell="C12" sqref="C12"/>
    </sheetView>
  </sheetViews>
  <sheetFormatPr defaultRowHeight="15" x14ac:dyDescent="0.25"/>
  <cols>
    <col min="1" max="1" width="47.7109375" customWidth="1"/>
    <col min="2" max="2" width="17.42578125" customWidth="1"/>
    <col min="3" max="3" width="15.85546875" bestFit="1" customWidth="1"/>
    <col min="4" max="4" width="14.140625" hidden="1" customWidth="1"/>
    <col min="5" max="5" width="12.42578125" hidden="1" customWidth="1"/>
    <col min="6" max="6" width="9.140625" hidden="1" customWidth="1"/>
    <col min="7" max="7" width="13.28515625" customWidth="1"/>
    <col min="8" max="8" width="17.140625" customWidth="1"/>
    <col min="9" max="9" width="1.28515625" hidden="1" customWidth="1"/>
  </cols>
  <sheetData>
    <row r="1" spans="1:3" ht="18.75" x14ac:dyDescent="0.3">
      <c r="A1" s="1"/>
      <c r="B1" s="2" t="s">
        <v>0</v>
      </c>
      <c r="C1" s="3"/>
    </row>
    <row r="2" spans="1:3" ht="18.75" x14ac:dyDescent="0.3">
      <c r="A2" s="1"/>
      <c r="B2" s="2" t="s">
        <v>1</v>
      </c>
      <c r="C2" s="3"/>
    </row>
    <row r="3" spans="1:3" ht="18.75" x14ac:dyDescent="0.3">
      <c r="A3" s="1"/>
      <c r="B3" s="2" t="s">
        <v>2</v>
      </c>
      <c r="C3" s="3"/>
    </row>
    <row r="4" spans="1:3" ht="18.75" x14ac:dyDescent="0.3">
      <c r="A4" s="4"/>
      <c r="B4" s="5" t="s">
        <v>83</v>
      </c>
      <c r="C4" s="5"/>
    </row>
    <row r="5" spans="1:3" ht="12" customHeight="1" x14ac:dyDescent="0.3">
      <c r="A5" s="4"/>
      <c r="B5" s="5"/>
      <c r="C5" s="5"/>
    </row>
    <row r="6" spans="1:3" ht="18.75" x14ac:dyDescent="0.3">
      <c r="A6" s="46" t="s">
        <v>3</v>
      </c>
      <c r="B6" s="46"/>
      <c r="C6" s="46"/>
    </row>
    <row r="7" spans="1:3" ht="18.75" x14ac:dyDescent="0.3">
      <c r="A7" s="46" t="s">
        <v>84</v>
      </c>
      <c r="B7" s="46"/>
      <c r="C7" s="46"/>
    </row>
    <row r="8" spans="1:3" ht="10.5" customHeight="1" x14ac:dyDescent="0.25">
      <c r="A8" s="4"/>
      <c r="B8" s="6"/>
      <c r="C8" s="7"/>
    </row>
    <row r="9" spans="1:3" x14ac:dyDescent="0.25">
      <c r="A9" s="47" t="s">
        <v>4</v>
      </c>
      <c r="B9" s="48" t="s">
        <v>5</v>
      </c>
      <c r="C9" s="49" t="s">
        <v>79</v>
      </c>
    </row>
    <row r="10" spans="1:3" ht="34.5" customHeight="1" x14ac:dyDescent="0.25">
      <c r="A10" s="47"/>
      <c r="B10" s="48"/>
      <c r="C10" s="49"/>
    </row>
    <row r="11" spans="1:3" x14ac:dyDescent="0.25">
      <c r="A11" s="8">
        <v>1</v>
      </c>
      <c r="B11" s="9">
        <v>2</v>
      </c>
      <c r="C11" s="9" t="s">
        <v>6</v>
      </c>
    </row>
    <row r="12" spans="1:3" ht="18.75" x14ac:dyDescent="0.25">
      <c r="A12" s="23" t="s">
        <v>7</v>
      </c>
      <c r="B12" s="10"/>
      <c r="C12" s="12">
        <f>SUM(C13+C42+I15)+C47+C48+C49+C50+C52+C51</f>
        <v>4336749.5</v>
      </c>
    </row>
    <row r="13" spans="1:3" ht="18.75" x14ac:dyDescent="0.25">
      <c r="A13" s="23" t="s">
        <v>8</v>
      </c>
      <c r="B13" s="10"/>
      <c r="C13" s="12">
        <f>SUM(C14:C41)</f>
        <v>496602.4</v>
      </c>
    </row>
    <row r="14" spans="1:3" ht="56.25" x14ac:dyDescent="0.25">
      <c r="A14" s="11" t="s">
        <v>9</v>
      </c>
      <c r="B14" s="10" t="s">
        <v>10</v>
      </c>
      <c r="C14" s="12">
        <v>750</v>
      </c>
    </row>
    <row r="15" spans="1:3" ht="56.25" x14ac:dyDescent="0.25">
      <c r="A15" s="11" t="s">
        <v>85</v>
      </c>
      <c r="B15" s="10">
        <v>113161</v>
      </c>
      <c r="C15" s="12">
        <v>2450</v>
      </c>
    </row>
    <row r="16" spans="1:3" ht="37.5" x14ac:dyDescent="0.25">
      <c r="A16" s="11" t="s">
        <v>11</v>
      </c>
      <c r="B16" s="10" t="s">
        <v>12</v>
      </c>
      <c r="C16" s="12">
        <v>13000</v>
      </c>
    </row>
    <row r="17" spans="1:3" ht="93.75" x14ac:dyDescent="0.25">
      <c r="A17" s="11" t="s">
        <v>13</v>
      </c>
      <c r="B17" s="10" t="s">
        <v>14</v>
      </c>
      <c r="C17" s="12">
        <v>110000</v>
      </c>
    </row>
    <row r="18" spans="1:3" ht="75" x14ac:dyDescent="0.25">
      <c r="A18" s="11" t="s">
        <v>15</v>
      </c>
      <c r="B18" s="10" t="s">
        <v>16</v>
      </c>
      <c r="C18" s="12">
        <v>90310</v>
      </c>
    </row>
    <row r="19" spans="1:3" ht="37.5" x14ac:dyDescent="0.25">
      <c r="A19" s="11" t="s">
        <v>17</v>
      </c>
      <c r="B19" s="10" t="s">
        <v>18</v>
      </c>
      <c r="C19" s="12">
        <v>245</v>
      </c>
    </row>
    <row r="20" spans="1:3" ht="18.75" x14ac:dyDescent="0.25">
      <c r="A20" s="11" t="s">
        <v>19</v>
      </c>
      <c r="B20" s="10" t="s">
        <v>20</v>
      </c>
      <c r="C20" s="12">
        <v>9595</v>
      </c>
    </row>
    <row r="21" spans="1:3" ht="18.75" x14ac:dyDescent="0.25">
      <c r="A21" s="11" t="s">
        <v>21</v>
      </c>
      <c r="B21" s="10" t="s">
        <v>22</v>
      </c>
      <c r="C21" s="12">
        <v>21000</v>
      </c>
    </row>
    <row r="22" spans="1:3" ht="69" customHeight="1" x14ac:dyDescent="0.25">
      <c r="A22" s="11" t="s">
        <v>23</v>
      </c>
      <c r="B22" s="10" t="s">
        <v>24</v>
      </c>
      <c r="C22" s="12">
        <v>11682.2</v>
      </c>
    </row>
    <row r="23" spans="1:3" ht="37.5" x14ac:dyDescent="0.25">
      <c r="A23" s="11" t="s">
        <v>25</v>
      </c>
      <c r="B23" s="10" t="s">
        <v>26</v>
      </c>
      <c r="C23" s="12">
        <v>1200</v>
      </c>
    </row>
    <row r="24" spans="1:3" ht="18.75" x14ac:dyDescent="0.25">
      <c r="A24" s="11" t="s">
        <v>27</v>
      </c>
      <c r="B24" s="10" t="s">
        <v>28</v>
      </c>
      <c r="C24" s="12">
        <v>25517.8</v>
      </c>
    </row>
    <row r="25" spans="1:3" ht="18.75" x14ac:dyDescent="0.25">
      <c r="A25" s="11" t="s">
        <v>29</v>
      </c>
      <c r="B25" s="10" t="s">
        <v>30</v>
      </c>
      <c r="C25" s="12">
        <v>6012</v>
      </c>
    </row>
    <row r="26" spans="1:3" ht="37.5" x14ac:dyDescent="0.25">
      <c r="A26" s="11" t="s">
        <v>31</v>
      </c>
      <c r="B26" s="10" t="s">
        <v>32</v>
      </c>
      <c r="C26" s="12">
        <v>128000</v>
      </c>
    </row>
    <row r="27" spans="1:3" ht="18.75" x14ac:dyDescent="0.25">
      <c r="A27" s="11" t="s">
        <v>33</v>
      </c>
      <c r="B27" s="10" t="s">
        <v>34</v>
      </c>
      <c r="C27" s="12">
        <v>15000</v>
      </c>
    </row>
    <row r="28" spans="1:3" ht="18.75" x14ac:dyDescent="0.25">
      <c r="A28" s="11" t="s">
        <v>35</v>
      </c>
      <c r="B28" s="10" t="s">
        <v>36</v>
      </c>
      <c r="C28" s="12">
        <v>750</v>
      </c>
    </row>
    <row r="29" spans="1:3" ht="18.75" x14ac:dyDescent="0.25">
      <c r="A29" s="11" t="s">
        <v>37</v>
      </c>
      <c r="B29" s="10" t="s">
        <v>38</v>
      </c>
      <c r="C29" s="12">
        <v>14500</v>
      </c>
    </row>
    <row r="30" spans="1:3" ht="18.75" x14ac:dyDescent="0.25">
      <c r="A30" s="11" t="s">
        <v>39</v>
      </c>
      <c r="B30" s="10" t="s">
        <v>40</v>
      </c>
      <c r="C30" s="12">
        <v>350</v>
      </c>
    </row>
    <row r="31" spans="1:3" ht="18.75" x14ac:dyDescent="0.25">
      <c r="A31" s="11" t="s">
        <v>41</v>
      </c>
      <c r="B31" s="10" t="s">
        <v>42</v>
      </c>
      <c r="C31" s="12">
        <v>122.5</v>
      </c>
    </row>
    <row r="32" spans="1:3" ht="41.25" customHeight="1" x14ac:dyDescent="0.25">
      <c r="A32" s="11" t="s">
        <v>43</v>
      </c>
      <c r="B32" s="10" t="s">
        <v>44</v>
      </c>
      <c r="C32" s="12">
        <v>35</v>
      </c>
    </row>
    <row r="33" spans="1:10" ht="56.25" x14ac:dyDescent="0.25">
      <c r="A33" s="11" t="s">
        <v>45</v>
      </c>
      <c r="B33" s="10" t="s">
        <v>46</v>
      </c>
      <c r="C33" s="12">
        <v>600</v>
      </c>
    </row>
    <row r="34" spans="1:10" ht="56.25" x14ac:dyDescent="0.25">
      <c r="A34" s="11" t="s">
        <v>47</v>
      </c>
      <c r="B34" s="10" t="s">
        <v>48</v>
      </c>
      <c r="C34" s="12">
        <v>1650</v>
      </c>
    </row>
    <row r="35" spans="1:10" ht="56.25" x14ac:dyDescent="0.25">
      <c r="A35" s="11" t="s">
        <v>49</v>
      </c>
      <c r="B35" s="10" t="s">
        <v>50</v>
      </c>
      <c r="C35" s="12">
        <v>27000</v>
      </c>
    </row>
    <row r="36" spans="1:10" ht="37.5" x14ac:dyDescent="0.25">
      <c r="A36" s="11" t="s">
        <v>51</v>
      </c>
      <c r="B36" s="10" t="s">
        <v>52</v>
      </c>
      <c r="C36" s="12">
        <v>750</v>
      </c>
    </row>
    <row r="37" spans="1:10" ht="56.25" x14ac:dyDescent="0.25">
      <c r="A37" s="11" t="s">
        <v>81</v>
      </c>
      <c r="B37" s="10" t="s">
        <v>53</v>
      </c>
      <c r="C37" s="12">
        <v>150</v>
      </c>
    </row>
    <row r="38" spans="1:10" ht="56.25" x14ac:dyDescent="0.25">
      <c r="A38" s="11" t="s">
        <v>54</v>
      </c>
      <c r="B38" s="10" t="s">
        <v>55</v>
      </c>
      <c r="C38" s="12">
        <v>13282.9</v>
      </c>
    </row>
    <row r="39" spans="1:10" ht="37.5" x14ac:dyDescent="0.25">
      <c r="A39" s="11" t="s">
        <v>56</v>
      </c>
      <c r="B39" s="10" t="s">
        <v>57</v>
      </c>
      <c r="C39" s="12">
        <v>1600</v>
      </c>
    </row>
    <row r="40" spans="1:10" ht="37.5" x14ac:dyDescent="0.25">
      <c r="A40" s="11" t="s">
        <v>58</v>
      </c>
      <c r="B40" s="10" t="s">
        <v>59</v>
      </c>
      <c r="C40" s="12">
        <v>50</v>
      </c>
    </row>
    <row r="41" spans="1:10" ht="37.5" x14ac:dyDescent="0.3">
      <c r="A41" s="37" t="s">
        <v>86</v>
      </c>
      <c r="B41" s="10">
        <v>145161</v>
      </c>
      <c r="C41" s="12">
        <v>1000</v>
      </c>
    </row>
    <row r="42" spans="1:10" ht="37.5" x14ac:dyDescent="0.25">
      <c r="A42" s="24" t="s">
        <v>60</v>
      </c>
      <c r="B42" s="10"/>
      <c r="C42" s="12">
        <f>SUM(C43:C46)</f>
        <v>1250000</v>
      </c>
    </row>
    <row r="43" spans="1:10" ht="30" customHeight="1" x14ac:dyDescent="0.25">
      <c r="A43" s="11" t="s">
        <v>61</v>
      </c>
      <c r="B43" s="10" t="s">
        <v>62</v>
      </c>
      <c r="C43" s="12">
        <v>1193500</v>
      </c>
    </row>
    <row r="44" spans="1:10" ht="37.5" x14ac:dyDescent="0.25">
      <c r="A44" s="11" t="s">
        <v>63</v>
      </c>
      <c r="B44" s="10" t="s">
        <v>64</v>
      </c>
      <c r="C44" s="12">
        <v>40000</v>
      </c>
    </row>
    <row r="45" spans="1:10" ht="56.25" x14ac:dyDescent="0.25">
      <c r="A45" s="38" t="s">
        <v>87</v>
      </c>
      <c r="B45" s="10">
        <v>111125</v>
      </c>
      <c r="C45" s="12">
        <v>7000</v>
      </c>
    </row>
    <row r="46" spans="1:10" ht="56.25" x14ac:dyDescent="0.25">
      <c r="A46" s="11" t="s">
        <v>65</v>
      </c>
      <c r="B46" s="10" t="s">
        <v>66</v>
      </c>
      <c r="C46" s="12">
        <v>9500</v>
      </c>
    </row>
    <row r="47" spans="1:10" ht="37.5" x14ac:dyDescent="0.3">
      <c r="A47" s="25" t="s">
        <v>67</v>
      </c>
      <c r="B47" s="13">
        <v>142310</v>
      </c>
      <c r="C47" s="14">
        <v>76898.100000000006</v>
      </c>
      <c r="J47" s="41"/>
    </row>
    <row r="48" spans="1:10" ht="37.5" x14ac:dyDescent="0.3">
      <c r="A48" s="25" t="s">
        <v>68</v>
      </c>
      <c r="B48" s="13">
        <v>142320</v>
      </c>
      <c r="C48" s="14">
        <v>13133.8</v>
      </c>
      <c r="J48" s="41"/>
    </row>
    <row r="49" spans="1:6" ht="56.25" x14ac:dyDescent="0.3">
      <c r="A49" s="26" t="s">
        <v>69</v>
      </c>
      <c r="B49" s="13">
        <v>142245</v>
      </c>
      <c r="C49" s="14">
        <v>13500</v>
      </c>
    </row>
    <row r="50" spans="1:6" ht="37.5" customHeight="1" x14ac:dyDescent="0.3">
      <c r="A50" s="30" t="s">
        <v>70</v>
      </c>
      <c r="B50" s="31">
        <v>144114</v>
      </c>
      <c r="C50" s="32">
        <v>570</v>
      </c>
      <c r="D50" s="42" t="s">
        <v>82</v>
      </c>
      <c r="E50" s="43"/>
      <c r="F50" s="29"/>
    </row>
    <row r="51" spans="1:6" ht="60" customHeight="1" x14ac:dyDescent="0.3">
      <c r="A51" s="30" t="s">
        <v>88</v>
      </c>
      <c r="B51" s="31">
        <v>144224</v>
      </c>
      <c r="C51" s="32">
        <v>2253</v>
      </c>
      <c r="D51" s="39"/>
      <c r="E51" s="40"/>
      <c r="F51" s="29"/>
    </row>
    <row r="52" spans="1:6" ht="18.75" x14ac:dyDescent="0.3">
      <c r="A52" s="25" t="s">
        <v>89</v>
      </c>
      <c r="B52" s="15"/>
      <c r="C52" s="17">
        <f>C53+C54+C55+C57+C58+C59+C56</f>
        <v>2483792.1999999997</v>
      </c>
      <c r="D52" s="17">
        <f t="shared" ref="D52:F52" si="0">D53+D54+D55+D57+D58+D59+D56</f>
        <v>2492182.3000000003</v>
      </c>
      <c r="E52" s="17">
        <f t="shared" si="0"/>
        <v>8390.0999999999185</v>
      </c>
      <c r="F52" s="17">
        <f t="shared" si="0"/>
        <v>0</v>
      </c>
    </row>
    <row r="53" spans="1:6" ht="93.75" x14ac:dyDescent="0.3">
      <c r="A53" s="16" t="s">
        <v>71</v>
      </c>
      <c r="B53" s="15">
        <v>191111</v>
      </c>
      <c r="C53" s="28">
        <v>2162041.5</v>
      </c>
      <c r="D53" s="28">
        <v>2182615.4</v>
      </c>
      <c r="E53" s="27">
        <f t="shared" ref="E53:E59" si="1">D53-C53</f>
        <v>20573.899999999907</v>
      </c>
      <c r="F53" s="28"/>
    </row>
    <row r="54" spans="1:6" ht="75" x14ac:dyDescent="0.3">
      <c r="A54" s="16" t="s">
        <v>72</v>
      </c>
      <c r="B54" s="15">
        <v>191112</v>
      </c>
      <c r="C54" s="28">
        <v>42992.2</v>
      </c>
      <c r="D54" s="28">
        <v>42992.2</v>
      </c>
      <c r="E54" s="27">
        <f t="shared" si="1"/>
        <v>0</v>
      </c>
      <c r="F54" s="28"/>
    </row>
    <row r="55" spans="1:6" ht="56.25" x14ac:dyDescent="0.3">
      <c r="A55" s="16" t="s">
        <v>73</v>
      </c>
      <c r="B55" s="15">
        <v>191113</v>
      </c>
      <c r="C55" s="28">
        <v>64323.3</v>
      </c>
      <c r="D55" s="28">
        <v>69152.7</v>
      </c>
      <c r="E55" s="27">
        <f t="shared" si="1"/>
        <v>4829.3999999999942</v>
      </c>
      <c r="F55" s="28"/>
    </row>
    <row r="56" spans="1:6" ht="56.25" x14ac:dyDescent="0.3">
      <c r="A56" s="16" t="s">
        <v>80</v>
      </c>
      <c r="B56" s="15">
        <v>191120</v>
      </c>
      <c r="C56" s="27">
        <v>2000</v>
      </c>
      <c r="D56" s="28"/>
      <c r="E56" s="27">
        <f t="shared" si="1"/>
        <v>-2000</v>
      </c>
      <c r="F56" s="28"/>
    </row>
    <row r="57" spans="1:6" ht="93.75" x14ac:dyDescent="0.3">
      <c r="A57" s="16" t="s">
        <v>74</v>
      </c>
      <c r="B57" s="15">
        <v>191310</v>
      </c>
      <c r="C57" s="28">
        <v>14950.1</v>
      </c>
      <c r="D57" s="28">
        <v>14950.1</v>
      </c>
      <c r="E57" s="27">
        <f t="shared" si="1"/>
        <v>0</v>
      </c>
      <c r="F57" s="28"/>
    </row>
    <row r="58" spans="1:6" ht="75" x14ac:dyDescent="0.3">
      <c r="A58" s="16" t="s">
        <v>75</v>
      </c>
      <c r="B58" s="15">
        <v>191116</v>
      </c>
      <c r="C58" s="28">
        <v>169250.8</v>
      </c>
      <c r="D58" s="28">
        <v>154237.6</v>
      </c>
      <c r="E58" s="27">
        <f t="shared" si="1"/>
        <v>-15013.199999999983</v>
      </c>
      <c r="F58" s="28"/>
    </row>
    <row r="59" spans="1:6" ht="56.25" x14ac:dyDescent="0.3">
      <c r="A59" s="33" t="s">
        <v>78</v>
      </c>
      <c r="B59" s="34">
        <v>191139</v>
      </c>
      <c r="C59" s="28">
        <v>28234.3</v>
      </c>
      <c r="D59" s="35">
        <v>28234.3</v>
      </c>
      <c r="E59" s="36">
        <f t="shared" si="1"/>
        <v>0</v>
      </c>
      <c r="F59" s="29"/>
    </row>
    <row r="60" spans="1:6" ht="15" customHeight="1" x14ac:dyDescent="0.3">
      <c r="A60" s="20"/>
      <c r="B60" s="21"/>
      <c r="C60" s="22"/>
    </row>
    <row r="61" spans="1:6" ht="18.75" customHeight="1" x14ac:dyDescent="0.25">
      <c r="A61" s="44" t="s">
        <v>76</v>
      </c>
      <c r="B61" s="44"/>
      <c r="C61" s="44"/>
    </row>
    <row r="62" spans="1:6" ht="12.75" customHeight="1" x14ac:dyDescent="0.25">
      <c r="A62" s="18"/>
      <c r="B62" s="19"/>
      <c r="C62" s="19"/>
    </row>
    <row r="63" spans="1:6" ht="18.75" x14ac:dyDescent="0.25">
      <c r="A63" s="45" t="s">
        <v>77</v>
      </c>
      <c r="B63" s="45"/>
      <c r="C63" s="45"/>
    </row>
  </sheetData>
  <mergeCells count="8">
    <mergeCell ref="D50:E50"/>
    <mergeCell ref="A61:C61"/>
    <mergeCell ref="A63:C63"/>
    <mergeCell ref="A6:C6"/>
    <mergeCell ref="A7:C7"/>
    <mergeCell ref="A9:A10"/>
    <mergeCell ref="B9:B10"/>
    <mergeCell ref="C9:C10"/>
  </mergeCells>
  <pageMargins left="0.86" right="0.11811023622047245" top="0.35433070866141736" bottom="0.35433070866141736" header="0.31496062992125984" footer="0.31496062992125984"/>
  <pageSetup paperSize="9" scale="99" orientation="portrait" verticalDpi="180" r:id="rId1"/>
  <rowBreaks count="1" manualBreakCount="1">
    <brk id="46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2019-12-08T11:59:35Z</dcterms:modified>
</cp:coreProperties>
</file>